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workbookProtection lockStructure="1"/>
  <bookViews>
    <workbookView xWindow="0" yWindow="0" windowWidth="15600" windowHeight="924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G5" i="1" l="1"/>
  <c r="H5" i="1" s="1"/>
  <c r="F18" i="1" l="1"/>
  <c r="G18" i="1" s="1"/>
  <c r="F17" i="1"/>
  <c r="G17" i="1" s="1"/>
  <c r="G4" i="1"/>
  <c r="H4" i="1" s="1"/>
</calcChain>
</file>

<file path=xl/sharedStrings.xml><?xml version="1.0" encoding="utf-8"?>
<sst xmlns="http://schemas.openxmlformats.org/spreadsheetml/2006/main" count="30" uniqueCount="20">
  <si>
    <t>Homes</t>
  </si>
  <si>
    <t>Homes&gt;18</t>
  </si>
  <si>
    <t>Dones&gt;18</t>
  </si>
  <si>
    <t>PES</t>
  </si>
  <si>
    <t>NENS de 10-18 anys</t>
  </si>
  <si>
    <t>NOIES de 10-18 anys</t>
  </si>
  <si>
    <t>EDAT</t>
  </si>
  <si>
    <t>ALTURA (m)</t>
  </si>
  <si>
    <t>ALTURA (cm)</t>
  </si>
  <si>
    <t>TMB</t>
  </si>
  <si>
    <t>numero:</t>
  </si>
  <si>
    <t>NENES de 10-18 anys</t>
  </si>
  <si>
    <t>Poc o ningún exercici</t>
  </si>
  <si>
    <t>Exercici lleuger</t>
  </si>
  <si>
    <t xml:space="preserve">Ejercicio moderat </t>
  </si>
  <si>
    <t>Exercici fort</t>
  </si>
  <si>
    <t>Exercici molt fort</t>
  </si>
  <si>
    <t>Gasta</t>
  </si>
  <si>
    <t xml:space="preserve">ESFORÇ FÍSIC </t>
  </si>
  <si>
    <t xml:space="preserve">Exercici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</si>
</sst>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2"/>
      <color theme="1"/>
      <name val="Century Gothic"/>
      <family val="2"/>
    </font>
    <font>
      <b/>
      <sz val="11"/>
      <color theme="1"/>
      <name val="Calibri"/>
      <family val="2"/>
      <scheme val="minor"/>
    </font>
    <font>
      <b/>
      <sz val="11"/>
      <color rgb="FF000000"/>
      <name val="Arial"/>
      <family val="2"/>
    </font>
    <font>
      <sz val="11"/>
      <color theme="1"/>
      <name val="Aharoni"/>
      <charset val="177"/>
    </font>
    <font>
      <sz val="11"/>
      <color theme="3"/>
      <name val="Aharoni"/>
      <charset val="177"/>
    </font>
    <font>
      <sz val="11"/>
      <color theme="5" tint="-0.249977111117893"/>
      <name val="Aharoni"/>
      <charset val="177"/>
    </font>
    <font>
      <sz val="11"/>
      <color theme="0"/>
      <name val="Aharoni"/>
      <charset val="177"/>
    </font>
    <font>
      <sz val="11"/>
      <color theme="3" tint="-0.249977111117893"/>
      <name val="Aharoni"/>
      <charset val="177"/>
    </font>
    <font>
      <b/>
      <sz val="11"/>
      <color theme="3" tint="-0.249977111117893"/>
      <name val="Aharoni"/>
      <charset val="177"/>
    </font>
  </fonts>
  <fills count="1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/>
    <xf numFmtId="0" fontId="0" fillId="0" borderId="0" xfId="0" applyBorder="1"/>
    <xf numFmtId="0" fontId="2" fillId="5" borderId="1" xfId="0" applyNumberFormat="1" applyFont="1" applyFill="1" applyBorder="1" applyProtection="1">
      <protection hidden="1"/>
    </xf>
    <xf numFmtId="0" fontId="3" fillId="5" borderId="1" xfId="0" applyNumberFormat="1" applyFont="1" applyFill="1" applyBorder="1" applyAlignment="1" applyProtection="1">
      <alignment vertical="center" wrapText="1"/>
      <protection hidden="1"/>
    </xf>
    <xf numFmtId="0" fontId="3" fillId="9" borderId="1" xfId="0" applyNumberFormat="1" applyFont="1" applyFill="1" applyBorder="1" applyAlignment="1" applyProtection="1">
      <alignment vertical="center" wrapText="1"/>
      <protection hidden="1"/>
    </xf>
    <xf numFmtId="0" fontId="2" fillId="9" borderId="1" xfId="0" applyNumberFormat="1" applyFont="1" applyFill="1" applyBorder="1" applyProtection="1">
      <protection hidden="1"/>
    </xf>
    <xf numFmtId="0" fontId="4" fillId="2" borderId="1" xfId="0" applyNumberFormat="1" applyFont="1" applyFill="1" applyBorder="1" applyProtection="1">
      <protection hidden="1"/>
    </xf>
    <xf numFmtId="0" fontId="7" fillId="4" borderId="1" xfId="0" applyNumberFormat="1" applyFont="1" applyFill="1" applyBorder="1" applyAlignment="1" applyProtection="1">
      <alignment horizontal="center"/>
      <protection hidden="1"/>
    </xf>
    <xf numFmtId="0" fontId="7" fillId="4" borderId="1" xfId="0" applyNumberFormat="1" applyFont="1" applyFill="1" applyBorder="1" applyProtection="1">
      <protection hidden="1"/>
    </xf>
    <xf numFmtId="0" fontId="8" fillId="12" borderId="1" xfId="0" applyNumberFormat="1" applyFont="1" applyFill="1" applyBorder="1" applyAlignment="1" applyProtection="1">
      <alignment horizontal="center"/>
      <protection hidden="1"/>
    </xf>
    <xf numFmtId="0" fontId="9" fillId="12" borderId="1" xfId="0" applyNumberFormat="1" applyFont="1" applyFill="1" applyBorder="1" applyAlignment="1" applyProtection="1">
      <alignment horizontal="center"/>
      <protection hidden="1"/>
    </xf>
    <xf numFmtId="0" fontId="0" fillId="6" borderId="1" xfId="0" applyFill="1" applyBorder="1"/>
    <xf numFmtId="0" fontId="0" fillId="6" borderId="1" xfId="0" applyNumberFormat="1" applyFill="1" applyBorder="1" applyProtection="1">
      <protection hidden="1"/>
    </xf>
    <xf numFmtId="0" fontId="1" fillId="6" borderId="1" xfId="0" applyNumberFormat="1" applyFont="1" applyFill="1" applyBorder="1" applyProtection="1">
      <protection hidden="1"/>
    </xf>
    <xf numFmtId="0" fontId="1" fillId="7" borderId="1" xfId="0" applyNumberFormat="1" applyFont="1" applyFill="1" applyBorder="1" applyProtection="1">
      <protection hidden="1"/>
    </xf>
    <xf numFmtId="0" fontId="0" fillId="7" borderId="1" xfId="0" applyNumberFormat="1" applyFill="1" applyBorder="1" applyProtection="1">
      <protection hidden="1"/>
    </xf>
    <xf numFmtId="0" fontId="0" fillId="7" borderId="1" xfId="0" applyFill="1" applyBorder="1"/>
    <xf numFmtId="0" fontId="0" fillId="10" borderId="1" xfId="0" applyFill="1" applyBorder="1"/>
    <xf numFmtId="0" fontId="0" fillId="10" borderId="1" xfId="0" applyNumberFormat="1" applyFill="1" applyBorder="1" applyProtection="1">
      <protection hidden="1"/>
    </xf>
    <xf numFmtId="0" fontId="1" fillId="13" borderId="1" xfId="0" applyNumberFormat="1" applyFont="1" applyFill="1" applyBorder="1" applyProtection="1">
      <protection hidden="1"/>
    </xf>
    <xf numFmtId="0" fontId="0" fillId="13" borderId="1" xfId="0" applyNumberFormat="1" applyFill="1" applyBorder="1" applyProtection="1">
      <protection hidden="1"/>
    </xf>
    <xf numFmtId="0" fontId="0" fillId="13" borderId="1" xfId="0" applyFill="1" applyBorder="1"/>
    <xf numFmtId="0" fontId="0" fillId="3" borderId="0" xfId="0" applyNumberFormat="1" applyFont="1" applyFill="1" applyProtection="1">
      <protection hidden="1"/>
    </xf>
    <xf numFmtId="0" fontId="6" fillId="11" borderId="1" xfId="0" applyNumberFormat="1" applyFont="1" applyFill="1" applyBorder="1" applyAlignment="1" applyProtection="1">
      <alignment horizontal="center"/>
      <protection hidden="1"/>
    </xf>
    <xf numFmtId="0" fontId="0" fillId="6" borderId="1" xfId="0" applyFill="1" applyBorder="1" applyAlignment="1">
      <alignment horizontal="center"/>
    </xf>
    <xf numFmtId="0" fontId="0" fillId="7" borderId="3" xfId="0" applyNumberFormat="1" applyFill="1" applyBorder="1" applyAlignment="1" applyProtection="1">
      <alignment horizontal="center"/>
      <protection hidden="1"/>
    </xf>
    <xf numFmtId="0" fontId="0" fillId="7" borderId="2" xfId="0" applyNumberFormat="1" applyFill="1" applyBorder="1" applyAlignment="1" applyProtection="1">
      <alignment horizontal="center"/>
      <protection hidden="1"/>
    </xf>
    <xf numFmtId="0" fontId="0" fillId="10" borderId="1" xfId="0" applyNumberFormat="1" applyFill="1" applyBorder="1" applyAlignment="1" applyProtection="1">
      <alignment horizontal="center"/>
      <protection hidden="1"/>
    </xf>
    <xf numFmtId="0" fontId="0" fillId="13" borderId="1" xfId="0" applyNumberFormat="1" applyFill="1" applyBorder="1" applyAlignment="1" applyProtection="1">
      <alignment horizontal="center"/>
      <protection hidden="1"/>
    </xf>
    <xf numFmtId="0" fontId="4" fillId="11" borderId="1" xfId="0" applyFont="1" applyFill="1" applyBorder="1" applyAlignment="1">
      <alignment horizontal="center"/>
    </xf>
    <xf numFmtId="0" fontId="0" fillId="6" borderId="3" xfId="0" applyNumberFormat="1" applyFont="1" applyFill="1" applyBorder="1" applyAlignment="1" applyProtection="1">
      <alignment horizontal="center"/>
      <protection hidden="1"/>
    </xf>
    <xf numFmtId="0" fontId="0" fillId="6" borderId="2" xfId="0" applyNumberFormat="1" applyFont="1" applyFill="1" applyBorder="1" applyAlignment="1" applyProtection="1">
      <alignment horizontal="center"/>
      <protection hidden="1"/>
    </xf>
    <xf numFmtId="0" fontId="5" fillId="8" borderId="3" xfId="0" applyNumberFormat="1" applyFont="1" applyFill="1" applyBorder="1" applyAlignment="1" applyProtection="1">
      <alignment horizontal="center"/>
      <protection hidden="1"/>
    </xf>
    <xf numFmtId="0" fontId="5" fillId="8" borderId="2" xfId="0" applyNumberFormat="1" applyFont="1" applyFill="1" applyBorder="1" applyAlignment="1" applyProtection="1">
      <alignment horizontal="center"/>
      <protection hidden="1"/>
    </xf>
    <xf numFmtId="0" fontId="5" fillId="8" borderId="1" xfId="0" applyNumberFormat="1" applyFont="1" applyFill="1" applyBorder="1" applyAlignment="1" applyProtection="1">
      <alignment horizontal="center"/>
      <protection hidden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ci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29"/>
  <sheetViews>
    <sheetView tabSelected="1" topLeftCell="B1" zoomScale="70" zoomScaleNormal="70" workbookViewId="0">
      <selection activeCell="J20" sqref="J20"/>
    </sheetView>
  </sheetViews>
  <sheetFormatPr defaultColWidth="11.42578125" defaultRowHeight="15" x14ac:dyDescent="0.25"/>
  <cols>
    <col min="1" max="1" width="13" hidden="1" customWidth="1"/>
    <col min="2" max="2" width="5.7109375" customWidth="1"/>
    <col min="3" max="3" width="18" customWidth="1"/>
    <col min="4" max="4" width="11" customWidth="1"/>
    <col min="5" max="5" width="11.7109375" customWidth="1"/>
    <col min="8" max="8" width="15" customWidth="1"/>
    <col min="9" max="9" width="31.140625" customWidth="1"/>
    <col min="10" max="10" width="11.42578125" customWidth="1"/>
  </cols>
  <sheetData>
    <row r="3" spans="1:9" x14ac:dyDescent="0.25">
      <c r="D3" s="10" t="s">
        <v>3</v>
      </c>
      <c r="E3" s="10" t="s">
        <v>7</v>
      </c>
      <c r="F3" s="10" t="s">
        <v>6</v>
      </c>
      <c r="G3" s="10" t="s">
        <v>9</v>
      </c>
      <c r="H3" s="11" t="s">
        <v>17</v>
      </c>
      <c r="I3" s="2"/>
    </row>
    <row r="4" spans="1:9" ht="17.25" x14ac:dyDescent="0.3">
      <c r="A4" t="s">
        <v>0</v>
      </c>
      <c r="B4" s="31" t="s">
        <v>4</v>
      </c>
      <c r="C4" s="32"/>
      <c r="D4" s="12"/>
      <c r="E4" s="12"/>
      <c r="F4" s="12"/>
      <c r="G4" s="13">
        <f>16.6*D4+ 77*E4+ 572</f>
        <v>572</v>
      </c>
      <c r="H4" s="14">
        <f>IF(F10=1,G4*1.22,IF(F10=2,G4,IF(F10=3,G4*1.55,IF(F10=4,G4*1.725,IF(F10=5,G4*1.9)))))</f>
        <v>697.84</v>
      </c>
    </row>
    <row r="5" spans="1:9" ht="17.25" x14ac:dyDescent="0.3">
      <c r="B5" s="26" t="s">
        <v>5</v>
      </c>
      <c r="C5" s="27"/>
      <c r="D5" s="17"/>
      <c r="E5" s="17"/>
      <c r="F5" s="17"/>
      <c r="G5" s="16">
        <f>7.4+ 428*E5+ 572</f>
        <v>579.4</v>
      </c>
      <c r="H5" s="15">
        <f>IF(F11=1,G5*1.22,IF(F11=2,G5*1.375,IF(F11=3,G5*1.55,IF(F11=4,G5*1.725,IF(F11=5,G5*1.9)))))</f>
        <v>706.86799999999994</v>
      </c>
    </row>
    <row r="8" spans="1:9" x14ac:dyDescent="0.25">
      <c r="C8" s="1"/>
    </row>
    <row r="9" spans="1:9" x14ac:dyDescent="0.25">
      <c r="F9" s="30" t="s">
        <v>18</v>
      </c>
      <c r="G9" s="30"/>
    </row>
    <row r="10" spans="1:9" x14ac:dyDescent="0.25">
      <c r="C10" s="33" t="s">
        <v>4</v>
      </c>
      <c r="D10" s="34"/>
      <c r="E10" s="7" t="s">
        <v>10</v>
      </c>
      <c r="F10" s="25">
        <v>1</v>
      </c>
      <c r="G10" s="25"/>
    </row>
    <row r="11" spans="1:9" x14ac:dyDescent="0.25">
      <c r="C11" s="24" t="s">
        <v>11</v>
      </c>
      <c r="D11" s="24"/>
      <c r="E11" s="7" t="s">
        <v>10</v>
      </c>
      <c r="F11" s="25">
        <v>1</v>
      </c>
      <c r="G11" s="25"/>
    </row>
    <row r="12" spans="1:9" x14ac:dyDescent="0.25">
      <c r="C12" s="35" t="s">
        <v>1</v>
      </c>
      <c r="D12" s="35"/>
      <c r="E12" s="7" t="s">
        <v>10</v>
      </c>
      <c r="F12" s="25">
        <v>1</v>
      </c>
      <c r="G12" s="25"/>
    </row>
    <row r="13" spans="1:9" ht="17.25" customHeight="1" x14ac:dyDescent="0.25">
      <c r="C13" s="24" t="s">
        <v>2</v>
      </c>
      <c r="D13" s="24"/>
      <c r="E13" s="7" t="s">
        <v>10</v>
      </c>
      <c r="F13" s="25">
        <v>1</v>
      </c>
      <c r="G13" s="25"/>
    </row>
    <row r="14" spans="1:9" ht="15" customHeight="1" x14ac:dyDescent="0.25"/>
    <row r="15" spans="1:9" ht="15" customHeight="1" x14ac:dyDescent="0.25">
      <c r="H15" s="2"/>
    </row>
    <row r="16" spans="1:9" ht="15" customHeight="1" x14ac:dyDescent="0.25">
      <c r="C16" s="8" t="s">
        <v>3</v>
      </c>
      <c r="D16" s="8" t="s">
        <v>8</v>
      </c>
      <c r="E16" s="8" t="s">
        <v>6</v>
      </c>
      <c r="F16" s="8" t="s">
        <v>9</v>
      </c>
      <c r="G16" s="9" t="s">
        <v>17</v>
      </c>
    </row>
    <row r="17" spans="1:11" ht="15" customHeight="1" x14ac:dyDescent="0.25">
      <c r="A17" s="28" t="s">
        <v>1</v>
      </c>
      <c r="B17" s="28"/>
      <c r="C17" s="18"/>
      <c r="D17" s="18"/>
      <c r="E17" s="18"/>
      <c r="F17" s="19">
        <f>66.473+(13.751*C17)+(5.0033*D17)-(6.55*E17)</f>
        <v>66.472999999999999</v>
      </c>
      <c r="G17" s="19">
        <f>IF(F12=1,F17*1.22,IF(F12=2,F17*1.375,IF(F12=3,F17*1.55,IF(F12=4,F17*1.725,IF(F12=5,F17*1.9)))))</f>
        <v>81.097059999999999</v>
      </c>
    </row>
    <row r="18" spans="1:11" ht="17.25" x14ac:dyDescent="0.3">
      <c r="A18" s="29" t="s">
        <v>2</v>
      </c>
      <c r="B18" s="29"/>
      <c r="C18" s="22"/>
      <c r="D18" s="22"/>
      <c r="E18" s="22"/>
      <c r="F18" s="21">
        <f>655+(9.463*C18)+(1.8*D18)-(4.6756*E18)</f>
        <v>655</v>
      </c>
      <c r="G18" s="20">
        <f>IF(F13=1,F18*1.22,IF(F13=2,F18*1.375,IF(F13=3,F18*1.55,IF(F13=4,F18*1.725,IF(F13=5,F18*1.9)))))</f>
        <v>799.1</v>
      </c>
    </row>
    <row r="19" spans="1:11" x14ac:dyDescent="0.25">
      <c r="K19" s="2"/>
    </row>
    <row r="20" spans="1:11" x14ac:dyDescent="0.25">
      <c r="I20" s="2"/>
    </row>
    <row r="24" spans="1:11" x14ac:dyDescent="0.25">
      <c r="C24" s="3" t="s">
        <v>19</v>
      </c>
      <c r="D24" s="23"/>
    </row>
    <row r="25" spans="1:11" x14ac:dyDescent="0.25">
      <c r="C25" s="3" t="s">
        <v>12</v>
      </c>
      <c r="D25" s="5">
        <v>1</v>
      </c>
    </row>
    <row r="26" spans="1:11" x14ac:dyDescent="0.25">
      <c r="C26" s="4" t="s">
        <v>13</v>
      </c>
      <c r="D26" s="5">
        <v>2</v>
      </c>
    </row>
    <row r="27" spans="1:11" ht="30" x14ac:dyDescent="0.25">
      <c r="C27" s="4" t="s">
        <v>14</v>
      </c>
      <c r="D27" s="5">
        <v>3</v>
      </c>
    </row>
    <row r="28" spans="1:11" x14ac:dyDescent="0.25">
      <c r="C28" s="4" t="s">
        <v>15</v>
      </c>
      <c r="D28" s="5">
        <v>4</v>
      </c>
    </row>
    <row r="29" spans="1:11" ht="30" x14ac:dyDescent="0.25">
      <c r="C29" s="4" t="s">
        <v>16</v>
      </c>
      <c r="D29" s="6">
        <v>5</v>
      </c>
    </row>
  </sheetData>
  <mergeCells count="13">
    <mergeCell ref="A17:B17"/>
    <mergeCell ref="A18:B18"/>
    <mergeCell ref="F9:G9"/>
    <mergeCell ref="B4:C4"/>
    <mergeCell ref="F10:G10"/>
    <mergeCell ref="C10:D10"/>
    <mergeCell ref="C11:D11"/>
    <mergeCell ref="C12:D12"/>
    <mergeCell ref="C13:D13"/>
    <mergeCell ref="F11:G11"/>
    <mergeCell ref="F12:G12"/>
    <mergeCell ref="F13:G13"/>
    <mergeCell ref="B5:C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1.425781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1.425781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Fulls de càlcul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</dc:creator>
  <cp:lastModifiedBy>ARIADNA!!!!</cp:lastModifiedBy>
  <dcterms:created xsi:type="dcterms:W3CDTF">2014-05-23T10:39:44Z</dcterms:created>
  <dcterms:modified xsi:type="dcterms:W3CDTF">2014-06-08T19:05:48Z</dcterms:modified>
</cp:coreProperties>
</file>